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duktentwicklung\Anwendungstechnik\Fugenmaterialien\"/>
    </mc:Choice>
  </mc:AlternateContent>
  <bookViews>
    <workbookView xWindow="120" yWindow="105" windowWidth="24915" windowHeight="11835"/>
  </bookViews>
  <sheets>
    <sheet name="Einzelformate" sheetId="2" r:id="rId1"/>
    <sheet name="Kombinierte Lagen" sheetId="1" r:id="rId2"/>
  </sheets>
  <calcPr calcId="162913"/>
</workbook>
</file>

<file path=xl/calcChain.xml><?xml version="1.0" encoding="utf-8"?>
<calcChain xmlns="http://schemas.openxmlformats.org/spreadsheetml/2006/main">
  <c r="C23" i="2" l="1"/>
  <c r="F10" i="1" l="1"/>
  <c r="F11" i="1"/>
  <c r="F12" i="1"/>
  <c r="F13" i="1"/>
  <c r="F14" i="1"/>
  <c r="F15" i="1"/>
  <c r="F9" i="1"/>
  <c r="B13" i="2" l="1"/>
  <c r="B14" i="2" s="1"/>
  <c r="C13" i="2"/>
  <c r="C14" i="2" l="1"/>
  <c r="C16" i="2" s="1"/>
  <c r="C17" i="2" s="1"/>
  <c r="C19" i="2" s="1"/>
  <c r="C20" i="2" s="1"/>
  <c r="E10" i="1"/>
  <c r="E11" i="1"/>
  <c r="E12" i="1"/>
  <c r="E13" i="1"/>
  <c r="E14" i="1"/>
  <c r="E15" i="1"/>
  <c r="E9" i="1"/>
  <c r="C24" i="2" l="1"/>
  <c r="F16" i="1"/>
  <c r="F18" i="1" s="1"/>
  <c r="E16" i="1"/>
  <c r="F19" i="1" l="1"/>
  <c r="D21" i="1" s="1"/>
  <c r="D22" i="1" s="1"/>
  <c r="D25" i="1" l="1"/>
  <c r="D26" i="1" s="1"/>
</calcChain>
</file>

<file path=xl/sharedStrings.xml><?xml version="1.0" encoding="utf-8"?>
<sst xmlns="http://schemas.openxmlformats.org/spreadsheetml/2006/main" count="53" uniqueCount="29">
  <si>
    <t>Anzahl (St)</t>
  </si>
  <si>
    <t xml:space="preserve">Fläche </t>
  </si>
  <si>
    <t>L (mm)</t>
  </si>
  <si>
    <t>B (mm)</t>
  </si>
  <si>
    <t>(je Lage)</t>
  </si>
  <si>
    <t>Fugenbreite (mm):</t>
  </si>
  <si>
    <t>Kantenlänge</t>
  </si>
  <si>
    <t>(m)</t>
  </si>
  <si>
    <t>Faktor je Lage</t>
  </si>
  <si>
    <t>Faktor je m²</t>
  </si>
  <si>
    <t>m³ je m²</t>
  </si>
  <si>
    <t>Steindicke (cm):</t>
  </si>
  <si>
    <t>Fläche (m²):</t>
  </si>
  <si>
    <t>m³ gesamt</t>
  </si>
  <si>
    <t>Bedarf Fugenmaterial</t>
  </si>
  <si>
    <t>EINZELFORMATE</t>
  </si>
  <si>
    <t>(1) Angaben zu Fugen und Fläche</t>
  </si>
  <si>
    <t>(2) Angaben zum Format</t>
  </si>
  <si>
    <t>KOMBINIERTE  LAGEN</t>
  </si>
  <si>
    <t>kg gesamt</t>
  </si>
  <si>
    <t>Anzahl Säcke á 25 kg</t>
  </si>
  <si>
    <t>Bitte tragen Sie in die gelb hinterlegten Felder die Werte zur Fugenbreite, zur Steindicke und zur Gesamtfläche ein.</t>
  </si>
  <si>
    <t>Bitte tragen Sie in die gelb hinterlegten Felder die Werte zur Größe der verlegten Pflastersteine oder Terrassenplatten ein.</t>
  </si>
  <si>
    <t>STEINGRÖSSE</t>
  </si>
  <si>
    <t>(3) Bedarf (m³)</t>
  </si>
  <si>
    <t>(4) Mengen (kg)</t>
  </si>
  <si>
    <t>Bitte tragen Sie in die gelb hinterlegten Felder die im Verlegeverband enthaltenen Steingrößen und die jeweilige Anzahl pro Verlegeeinheit ein.</t>
  </si>
  <si>
    <t>Die errechneten Mengen sind theoretisch ermittelte Näherungswerte.
Abweichungen z. B. infolge schwankender Fugenbreiten sind möglich.</t>
  </si>
  <si>
    <t>Schüttdichte (kg/m³):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</si>
</sst>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00000000"/>
    <numFmt numFmtId="165" formatCode="0.0000000"/>
    <numFmt numFmtId="166" formatCode="0.00000"/>
    <numFmt numFmtId="167" formatCode="#0&quot; mm&quot;"/>
    <numFmt numFmtId="168" formatCode="#0&quot; cm&quot;"/>
    <numFmt numFmtId="169" formatCode="#0&quot; m²&quot;"/>
    <numFmt numFmtId="170" formatCode="#0&quot; St&quot;"/>
    <numFmt numFmtId="172" formatCode="#0&quot; kg/m³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7" fontId="5" fillId="4" borderId="1" xfId="0" applyNumberFormat="1" applyFont="1" applyFill="1" applyBorder="1" applyAlignment="1" applyProtection="1">
      <alignment horizontal="center" vertical="center"/>
      <protection locked="0"/>
    </xf>
    <xf numFmtId="168" fontId="5" fillId="4" borderId="1" xfId="0" applyNumberFormat="1" applyFont="1" applyFill="1" applyBorder="1" applyAlignment="1" applyProtection="1">
      <alignment horizontal="center" vertical="center"/>
      <protection locked="0"/>
    </xf>
    <xf numFmtId="169" fontId="5" fillId="4" borderId="1" xfId="0" applyNumberFormat="1" applyFont="1" applyFill="1" applyBorder="1" applyAlignment="1" applyProtection="1">
      <alignment horizontal="center" vertical="center"/>
      <protection locked="0"/>
    </xf>
    <xf numFmtId="17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vertical="center"/>
    </xf>
    <xf numFmtId="165" fontId="4" fillId="0" borderId="1" xfId="0" applyNumberFormat="1" applyFont="1" applyBorder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166" fontId="4" fillId="3" borderId="3" xfId="0" applyNumberFormat="1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166" fontId="4" fillId="3" borderId="5" xfId="0" applyNumberFormat="1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</xf>
    <xf numFmtId="1" fontId="6" fillId="5" borderId="3" xfId="0" applyNumberFormat="1" applyFont="1" applyFill="1" applyBorder="1" applyAlignment="1" applyProtection="1">
      <alignment vertical="center"/>
    </xf>
    <xf numFmtId="0" fontId="6" fillId="5" borderId="4" xfId="0" applyFont="1" applyFill="1" applyBorder="1" applyAlignment="1" applyProtection="1">
      <alignment vertical="center"/>
    </xf>
    <xf numFmtId="1" fontId="6" fillId="5" borderId="5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0" fillId="0" borderId="0" xfId="0" applyFont="1" applyProtection="1"/>
    <xf numFmtId="0" fontId="13" fillId="0" borderId="0" xfId="0" applyFont="1" applyAlignment="1" applyProtection="1">
      <alignment horizontal="right"/>
    </xf>
    <xf numFmtId="0" fontId="1" fillId="5" borderId="1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165" fontId="0" fillId="0" borderId="1" xfId="0" applyNumberFormat="1" applyFont="1" applyBorder="1" applyProtection="1"/>
    <xf numFmtId="0" fontId="0" fillId="0" borderId="1" xfId="0" applyFont="1" applyBorder="1" applyProtection="1"/>
    <xf numFmtId="165" fontId="2" fillId="0" borderId="1" xfId="0" applyNumberFormat="1" applyFont="1" applyBorder="1" applyProtection="1"/>
    <xf numFmtId="0" fontId="0" fillId="0" borderId="0" xfId="0" applyFont="1" applyAlignment="1" applyProtection="1">
      <alignment horizontal="left"/>
    </xf>
    <xf numFmtId="164" fontId="0" fillId="0" borderId="0" xfId="0" applyNumberFormat="1" applyFont="1" applyProtection="1"/>
    <xf numFmtId="0" fontId="2" fillId="3" borderId="2" xfId="0" applyFont="1" applyFill="1" applyBorder="1" applyProtection="1"/>
    <xf numFmtId="166" fontId="2" fillId="3" borderId="3" xfId="0" applyNumberFormat="1" applyFont="1" applyFill="1" applyBorder="1" applyProtection="1"/>
    <xf numFmtId="0" fontId="2" fillId="3" borderId="4" xfId="0" applyFont="1" applyFill="1" applyBorder="1" applyProtection="1"/>
    <xf numFmtId="166" fontId="2" fillId="3" borderId="5" xfId="0" applyNumberFormat="1" applyFont="1" applyFill="1" applyBorder="1" applyProtection="1"/>
    <xf numFmtId="0" fontId="8" fillId="0" borderId="0" xfId="0" applyFont="1" applyAlignment="1" applyProtection="1">
      <alignment vertical="center"/>
    </xf>
    <xf numFmtId="0" fontId="6" fillId="6" borderId="0" xfId="0" applyFont="1" applyFill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top" wrapText="1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top" wrapText="1"/>
    </xf>
    <xf numFmtId="0" fontId="0" fillId="0" borderId="11" xfId="0" applyFont="1" applyBorder="1" applyProtection="1"/>
    <xf numFmtId="172" fontId="5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C3" sqref="C3"/>
    </sheetView>
  </sheetViews>
  <sheetFormatPr baseColWidth="10" defaultRowHeight="19.5" customHeight="1" x14ac:dyDescent="0.25"/>
  <cols>
    <col min="1" max="1" width="36.140625" style="8" customWidth="1"/>
    <col min="2" max="3" width="22.140625" style="8" customWidth="1"/>
    <col min="4" max="4" width="11.42578125" style="8"/>
    <col min="5" max="5" width="21.28515625" style="8" customWidth="1"/>
    <col min="6" max="16384" width="11.42578125" style="8"/>
  </cols>
  <sheetData>
    <row r="1" spans="1:5" ht="19.5" customHeight="1" x14ac:dyDescent="0.25">
      <c r="A1" s="5" t="s">
        <v>14</v>
      </c>
      <c r="B1" s="6"/>
      <c r="C1" s="7" t="s">
        <v>15</v>
      </c>
    </row>
    <row r="3" spans="1:5" ht="19.5" customHeight="1" x14ac:dyDescent="0.25">
      <c r="A3" s="9" t="s">
        <v>16</v>
      </c>
      <c r="B3" s="10" t="s">
        <v>5</v>
      </c>
      <c r="C3" s="1">
        <v>4</v>
      </c>
    </row>
    <row r="4" spans="1:5" ht="19.5" customHeight="1" x14ac:dyDescent="0.25">
      <c r="A4" s="45" t="s">
        <v>21</v>
      </c>
      <c r="B4" s="10" t="s">
        <v>11</v>
      </c>
      <c r="C4" s="2">
        <v>8</v>
      </c>
    </row>
    <row r="5" spans="1:5" ht="19.5" customHeight="1" x14ac:dyDescent="0.25">
      <c r="A5" s="45"/>
      <c r="B5" s="10" t="s">
        <v>12</v>
      </c>
      <c r="C5" s="3">
        <v>65</v>
      </c>
    </row>
    <row r="7" spans="1:5" ht="19.5" customHeight="1" x14ac:dyDescent="0.25">
      <c r="A7" s="9" t="s">
        <v>17</v>
      </c>
      <c r="B7" s="11" t="s">
        <v>2</v>
      </c>
      <c r="C7" s="11" t="s">
        <v>3</v>
      </c>
    </row>
    <row r="8" spans="1:5" ht="19.5" customHeight="1" x14ac:dyDescent="0.25">
      <c r="A8" s="45" t="s">
        <v>22</v>
      </c>
      <c r="B8" s="43" t="s">
        <v>23</v>
      </c>
      <c r="C8" s="44"/>
    </row>
    <row r="9" spans="1:5" ht="19.5" customHeight="1" x14ac:dyDescent="0.25">
      <c r="A9" s="45"/>
      <c r="B9" s="1">
        <v>400</v>
      </c>
      <c r="C9" s="1">
        <v>200</v>
      </c>
    </row>
    <row r="10" spans="1:5" ht="19.5" hidden="1" customHeight="1" x14ac:dyDescent="0.25"/>
    <row r="11" spans="1:5" ht="19.5" hidden="1" customHeight="1" x14ac:dyDescent="0.25">
      <c r="B11" s="12" t="s">
        <v>1</v>
      </c>
      <c r="C11" s="12" t="s">
        <v>6</v>
      </c>
    </row>
    <row r="12" spans="1:5" ht="19.5" hidden="1" customHeight="1" x14ac:dyDescent="0.25">
      <c r="B12" s="13" t="s">
        <v>4</v>
      </c>
      <c r="C12" s="13" t="s">
        <v>7</v>
      </c>
    </row>
    <row r="13" spans="1:5" ht="19.5" hidden="1" customHeight="1" x14ac:dyDescent="0.25">
      <c r="B13" s="14">
        <f>(B9/1000)*(C9/1000)</f>
        <v>8.0000000000000016E-2</v>
      </c>
      <c r="C13" s="14">
        <f>(B9/1000)*2+(C9/1000)*2</f>
        <v>1.2000000000000002</v>
      </c>
    </row>
    <row r="14" spans="1:5" ht="19.5" hidden="1" customHeight="1" x14ac:dyDescent="0.25">
      <c r="B14" s="15">
        <f>SUM(B13:B13)</f>
        <v>8.0000000000000016E-2</v>
      </c>
      <c r="C14" s="15">
        <f>SUM(C13:C13)</f>
        <v>1.2000000000000002</v>
      </c>
      <c r="E14" s="16"/>
    </row>
    <row r="15" spans="1:5" ht="19.5" hidden="1" customHeight="1" x14ac:dyDescent="0.25"/>
    <row r="16" spans="1:5" ht="19.5" hidden="1" customHeight="1" x14ac:dyDescent="0.25">
      <c r="B16" s="17" t="s">
        <v>8</v>
      </c>
      <c r="C16" s="16">
        <f>C14*0.0005*0.01</f>
        <v>6.000000000000001E-6</v>
      </c>
    </row>
    <row r="17" spans="1:3" ht="19.5" hidden="1" customHeight="1" x14ac:dyDescent="0.25">
      <c r="B17" s="17" t="s">
        <v>9</v>
      </c>
      <c r="C17" s="16">
        <f>C16*(1/B14)</f>
        <v>7.5000000000000007E-5</v>
      </c>
    </row>
    <row r="18" spans="1:3" ht="19.5" customHeight="1" x14ac:dyDescent="0.25">
      <c r="B18" s="17"/>
      <c r="C18" s="16"/>
    </row>
    <row r="19" spans="1:3" ht="19.5" customHeight="1" x14ac:dyDescent="0.25">
      <c r="A19" s="9" t="s">
        <v>24</v>
      </c>
      <c r="B19" s="18" t="s">
        <v>10</v>
      </c>
      <c r="C19" s="19">
        <f>C17*C4*C3</f>
        <v>2.4000000000000002E-3</v>
      </c>
    </row>
    <row r="20" spans="1:3" ht="19.5" customHeight="1" x14ac:dyDescent="0.25">
      <c r="B20" s="20" t="s">
        <v>13</v>
      </c>
      <c r="C20" s="21">
        <f>C19*C5</f>
        <v>0.15600000000000003</v>
      </c>
    </row>
    <row r="22" spans="1:3" ht="19.5" customHeight="1" x14ac:dyDescent="0.25">
      <c r="A22" s="9" t="s">
        <v>25</v>
      </c>
      <c r="B22" s="10" t="s">
        <v>28</v>
      </c>
      <c r="C22" s="51">
        <v>1700</v>
      </c>
    </row>
    <row r="23" spans="1:3" ht="19.5" customHeight="1" x14ac:dyDescent="0.25">
      <c r="A23" s="45"/>
      <c r="B23" s="22" t="s">
        <v>19</v>
      </c>
      <c r="C23" s="23">
        <f>C20*C22</f>
        <v>265.20000000000005</v>
      </c>
    </row>
    <row r="24" spans="1:3" ht="19.5" customHeight="1" x14ac:dyDescent="0.25">
      <c r="A24" s="45"/>
      <c r="B24" s="24" t="s">
        <v>20</v>
      </c>
      <c r="C24" s="25">
        <f>ROUNDUP(C23/25,0)</f>
        <v>11</v>
      </c>
    </row>
    <row r="25" spans="1:3" ht="19.5" customHeight="1" x14ac:dyDescent="0.25">
      <c r="A25" s="49"/>
    </row>
    <row r="26" spans="1:3" ht="44.25" customHeight="1" x14ac:dyDescent="0.25">
      <c r="A26" s="42" t="s">
        <v>27</v>
      </c>
      <c r="B26" s="42"/>
      <c r="C26" s="42"/>
    </row>
  </sheetData>
  <sheetProtection sheet="1" objects="1" scenarios="1" selectLockedCells="1"/>
  <mergeCells count="5">
    <mergeCell ref="B8:C8"/>
    <mergeCell ref="A4:A5"/>
    <mergeCell ref="A8:A9"/>
    <mergeCell ref="A23:A24"/>
    <mergeCell ref="A26:C2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C3" sqref="C3"/>
    </sheetView>
  </sheetViews>
  <sheetFormatPr baseColWidth="10" defaultRowHeight="19.5" customHeight="1" x14ac:dyDescent="0.25"/>
  <cols>
    <col min="1" max="1" width="36.140625" style="27" customWidth="1"/>
    <col min="2" max="4" width="22.140625" style="27" customWidth="1"/>
    <col min="5" max="5" width="17.28515625" style="27" hidden="1" customWidth="1"/>
    <col min="6" max="6" width="24.140625" style="27" hidden="1" customWidth="1"/>
    <col min="7" max="7" width="11.42578125" style="27"/>
    <col min="8" max="8" width="21.28515625" style="27" customWidth="1"/>
    <col min="9" max="16384" width="11.42578125" style="27"/>
  </cols>
  <sheetData>
    <row r="1" spans="1:10" ht="19.5" customHeight="1" x14ac:dyDescent="0.35">
      <c r="A1" s="26" t="s">
        <v>14</v>
      </c>
      <c r="D1" s="28" t="s">
        <v>18</v>
      </c>
    </row>
    <row r="2" spans="1:10" ht="19.5" customHeight="1" x14ac:dyDescent="0.25">
      <c r="J2" s="8"/>
    </row>
    <row r="3" spans="1:10" ht="19.5" customHeight="1" x14ac:dyDescent="0.25">
      <c r="A3" s="9" t="s">
        <v>16</v>
      </c>
      <c r="B3" s="10" t="s">
        <v>5</v>
      </c>
      <c r="C3" s="1">
        <v>4</v>
      </c>
      <c r="J3" s="8"/>
    </row>
    <row r="4" spans="1:10" ht="19.5" customHeight="1" x14ac:dyDescent="0.25">
      <c r="A4" s="45" t="s">
        <v>21</v>
      </c>
      <c r="B4" s="10" t="s">
        <v>11</v>
      </c>
      <c r="C4" s="2">
        <v>8</v>
      </c>
      <c r="J4" s="8"/>
    </row>
    <row r="5" spans="1:10" ht="19.5" customHeight="1" x14ac:dyDescent="0.25">
      <c r="A5" s="45"/>
      <c r="B5" s="10" t="s">
        <v>12</v>
      </c>
      <c r="C5" s="3">
        <v>65</v>
      </c>
      <c r="J5" s="8"/>
    </row>
    <row r="6" spans="1:10" ht="19.5" customHeight="1" x14ac:dyDescent="0.25">
      <c r="J6" s="8"/>
    </row>
    <row r="7" spans="1:10" ht="19.5" customHeight="1" x14ac:dyDescent="0.25">
      <c r="A7" s="9" t="s">
        <v>17</v>
      </c>
      <c r="B7" s="29" t="s">
        <v>2</v>
      </c>
      <c r="C7" s="29" t="s">
        <v>3</v>
      </c>
      <c r="D7" s="29" t="s">
        <v>0</v>
      </c>
      <c r="E7" s="30" t="s">
        <v>1</v>
      </c>
      <c r="F7" s="30" t="s">
        <v>6</v>
      </c>
      <c r="J7" s="8"/>
    </row>
    <row r="8" spans="1:10" ht="19.5" customHeight="1" x14ac:dyDescent="0.25">
      <c r="A8" s="45" t="s">
        <v>26</v>
      </c>
      <c r="B8" s="46" t="s">
        <v>23</v>
      </c>
      <c r="C8" s="47"/>
      <c r="D8" s="48"/>
      <c r="E8" s="31" t="s">
        <v>4</v>
      </c>
      <c r="F8" s="31" t="s">
        <v>7</v>
      </c>
      <c r="J8" s="8"/>
    </row>
    <row r="9" spans="1:10" ht="19.5" customHeight="1" x14ac:dyDescent="0.25">
      <c r="A9" s="45"/>
      <c r="B9" s="1">
        <v>400</v>
      </c>
      <c r="C9" s="1">
        <v>200</v>
      </c>
      <c r="D9" s="4">
        <v>1</v>
      </c>
      <c r="E9" s="32">
        <f>(B9/1000)*(C9/1000)*D9</f>
        <v>8.0000000000000016E-2</v>
      </c>
      <c r="F9" s="32">
        <f>((B9/1000)*2+(C9/1000)*2)*D9</f>
        <v>1.2000000000000002</v>
      </c>
      <c r="J9" s="8"/>
    </row>
    <row r="10" spans="1:10" ht="19.5" customHeight="1" x14ac:dyDescent="0.25">
      <c r="A10" s="45"/>
      <c r="B10" s="1"/>
      <c r="C10" s="1"/>
      <c r="D10" s="4"/>
      <c r="E10" s="32">
        <f t="shared" ref="E10:E15" si="0">(B10/1000)*(C10/1000)*D10</f>
        <v>0</v>
      </c>
      <c r="F10" s="32">
        <f t="shared" ref="F10:F15" si="1">((B10/1000)*2+(C10/1000)*2)*D10</f>
        <v>0</v>
      </c>
      <c r="J10" s="8"/>
    </row>
    <row r="11" spans="1:10" ht="19.5" customHeight="1" x14ac:dyDescent="0.25">
      <c r="B11" s="1"/>
      <c r="C11" s="1"/>
      <c r="D11" s="4"/>
      <c r="E11" s="32">
        <f t="shared" si="0"/>
        <v>0</v>
      </c>
      <c r="F11" s="32">
        <f t="shared" si="1"/>
        <v>0</v>
      </c>
      <c r="J11" s="8"/>
    </row>
    <row r="12" spans="1:10" ht="19.5" customHeight="1" x14ac:dyDescent="0.25">
      <c r="B12" s="1"/>
      <c r="C12" s="1"/>
      <c r="D12" s="4"/>
      <c r="E12" s="32">
        <f t="shared" si="0"/>
        <v>0</v>
      </c>
      <c r="F12" s="32">
        <f t="shared" si="1"/>
        <v>0</v>
      </c>
      <c r="J12" s="8"/>
    </row>
    <row r="13" spans="1:10" ht="19.5" customHeight="1" x14ac:dyDescent="0.25">
      <c r="B13" s="1"/>
      <c r="C13" s="1"/>
      <c r="D13" s="4"/>
      <c r="E13" s="32">
        <f t="shared" si="0"/>
        <v>0</v>
      </c>
      <c r="F13" s="32">
        <f t="shared" si="1"/>
        <v>0</v>
      </c>
      <c r="J13" s="8"/>
    </row>
    <row r="14" spans="1:10" ht="19.5" customHeight="1" x14ac:dyDescent="0.25">
      <c r="B14" s="1"/>
      <c r="C14" s="1"/>
      <c r="D14" s="4"/>
      <c r="E14" s="32">
        <f t="shared" si="0"/>
        <v>0</v>
      </c>
      <c r="F14" s="32">
        <f t="shared" si="1"/>
        <v>0</v>
      </c>
      <c r="J14" s="8"/>
    </row>
    <row r="15" spans="1:10" ht="19.5" customHeight="1" x14ac:dyDescent="0.25">
      <c r="B15" s="1"/>
      <c r="C15" s="1"/>
      <c r="D15" s="4"/>
      <c r="E15" s="32">
        <f t="shared" si="0"/>
        <v>0</v>
      </c>
      <c r="F15" s="32">
        <f t="shared" si="1"/>
        <v>0</v>
      </c>
      <c r="J15" s="8"/>
    </row>
    <row r="16" spans="1:10" ht="19.5" hidden="1" customHeight="1" x14ac:dyDescent="0.25">
      <c r="B16" s="33"/>
      <c r="C16" s="33"/>
      <c r="D16" s="33"/>
      <c r="E16" s="34">
        <f>SUM(E9:E15)</f>
        <v>8.0000000000000016E-2</v>
      </c>
      <c r="F16" s="34">
        <f>SUM(F9:F15)</f>
        <v>1.2000000000000002</v>
      </c>
      <c r="J16" s="8"/>
    </row>
    <row r="17" spans="1:10" ht="19.5" hidden="1" customHeight="1" x14ac:dyDescent="0.25">
      <c r="J17" s="8"/>
    </row>
    <row r="18" spans="1:10" ht="19.5" hidden="1" customHeight="1" x14ac:dyDescent="0.25">
      <c r="E18" s="35" t="s">
        <v>8</v>
      </c>
      <c r="F18" s="36">
        <f>F16*0.0005*0.01</f>
        <v>6.000000000000001E-6</v>
      </c>
      <c r="J18" s="8"/>
    </row>
    <row r="19" spans="1:10" ht="19.5" hidden="1" customHeight="1" x14ac:dyDescent="0.25">
      <c r="E19" s="35" t="s">
        <v>9</v>
      </c>
      <c r="F19" s="36">
        <f>F18*(1/E16)</f>
        <v>7.5000000000000007E-5</v>
      </c>
      <c r="J19" s="8"/>
    </row>
    <row r="20" spans="1:10" ht="19.5" customHeight="1" x14ac:dyDescent="0.25">
      <c r="E20" s="35"/>
      <c r="F20" s="36"/>
      <c r="J20" s="8"/>
    </row>
    <row r="21" spans="1:10" ht="19.5" customHeight="1" x14ac:dyDescent="0.25">
      <c r="A21" s="9" t="s">
        <v>24</v>
      </c>
      <c r="C21" s="37" t="s">
        <v>10</v>
      </c>
      <c r="D21" s="38">
        <f>F19*C4*C3</f>
        <v>2.4000000000000002E-3</v>
      </c>
      <c r="J21" s="8"/>
    </row>
    <row r="22" spans="1:10" ht="19.5" customHeight="1" x14ac:dyDescent="0.25">
      <c r="C22" s="39" t="s">
        <v>13</v>
      </c>
      <c r="D22" s="40">
        <f>D21*C5</f>
        <v>0.15600000000000003</v>
      </c>
      <c r="J22" s="8"/>
    </row>
    <row r="23" spans="1:10" ht="19.5" customHeight="1" x14ac:dyDescent="0.25">
      <c r="J23" s="8"/>
    </row>
    <row r="24" spans="1:10" ht="19.5" customHeight="1" x14ac:dyDescent="0.25">
      <c r="A24" s="9" t="s">
        <v>25</v>
      </c>
      <c r="C24" s="10" t="s">
        <v>28</v>
      </c>
      <c r="D24" s="51">
        <v>1700</v>
      </c>
      <c r="J24" s="8"/>
    </row>
    <row r="25" spans="1:10" ht="19.5" customHeight="1" x14ac:dyDescent="0.25">
      <c r="A25" s="49"/>
      <c r="B25" s="50"/>
      <c r="C25" s="22" t="s">
        <v>19</v>
      </c>
      <c r="D25" s="23">
        <f>D22*D24</f>
        <v>265.20000000000005</v>
      </c>
      <c r="J25" s="8"/>
    </row>
    <row r="26" spans="1:10" ht="19.5" customHeight="1" x14ac:dyDescent="0.25">
      <c r="C26" s="24" t="s">
        <v>20</v>
      </c>
      <c r="D26" s="25">
        <f>ROUNDUP(D25/25,0)</f>
        <v>11</v>
      </c>
      <c r="J26" s="8"/>
    </row>
    <row r="27" spans="1:10" ht="19.5" customHeight="1" x14ac:dyDescent="0.25">
      <c r="J27" s="8"/>
    </row>
    <row r="28" spans="1:10" ht="36" customHeight="1" x14ac:dyDescent="0.25">
      <c r="A28" s="42" t="s">
        <v>27</v>
      </c>
      <c r="B28" s="42"/>
      <c r="C28" s="42"/>
      <c r="D28" s="42"/>
      <c r="J28" s="8"/>
    </row>
    <row r="29" spans="1:10" ht="19.5" customHeight="1" x14ac:dyDescent="0.25">
      <c r="A29" s="41"/>
      <c r="J29" s="8"/>
    </row>
  </sheetData>
  <sheetProtection sheet="1" objects="1" scenarios="1" selectLockedCells="1"/>
  <mergeCells count="4">
    <mergeCell ref="A4:A5"/>
    <mergeCell ref="A8:A10"/>
    <mergeCell ref="A28:D28"/>
    <mergeCell ref="B8:D8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Einzelformate</vt:lpstr>
      <vt:lpstr>Kombinierte Lagen</vt:lpstr>
    </vt:vector>
  </TitlesOfParts>
  <Company>KANN-Gruppe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Wies, Kay (KANN Baustoffwerke)</dc:creator>
  <cp:lastModifiedBy>Wies, Kay (KANN Baustoffwerke)</cp:lastModifiedBy>
  <cp:lastPrinted>2021-04-13T07:26:14Z</cp:lastPrinted>
  <dcterms:created xsi:type="dcterms:W3CDTF">2017-09-08T05:25:21Z</dcterms:created>
  <dcterms:modified xsi:type="dcterms:W3CDTF">2021-05-17T11:51:02Z</dcterms:modified>
</cp:coreProperties>
</file>